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1437726c63119b5/Desktop/"/>
    </mc:Choice>
  </mc:AlternateContent>
  <xr:revisionPtr revIDLastSave="5" documentId="13_ncr:1_{FD976A3B-BDD9-4F02-8626-B24F303E9EB2}" xr6:coauthVersionLast="47" xr6:coauthVersionMax="47" xr10:uidLastSave="{D1DCA6AA-FDB0-47B6-BF0B-FD5AF8223488}"/>
  <bookViews>
    <workbookView xWindow="-108" yWindow="-108" windowWidth="23256" windowHeight="12456" xr2:uid="{00000000-000D-0000-FFFF-FFFF00000000}"/>
  </bookViews>
  <sheets>
    <sheet name="R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I5" i="1"/>
  <c r="K5" i="1" l="1"/>
  <c r="L5" i="1"/>
  <c r="F6" i="1" l="1"/>
  <c r="G6" i="1" s="1"/>
  <c r="F7" i="1"/>
  <c r="H7" i="1" s="1"/>
  <c r="F8" i="1"/>
  <c r="H8" i="1" s="1"/>
  <c r="F9" i="1"/>
  <c r="G9" i="1" s="1"/>
  <c r="F10" i="1"/>
  <c r="G10" i="1" s="1"/>
  <c r="F11" i="1"/>
  <c r="H11" i="1" s="1"/>
  <c r="F12" i="1"/>
  <c r="H12" i="1" s="1"/>
  <c r="F13" i="1"/>
  <c r="G13" i="1" s="1"/>
  <c r="F14" i="1"/>
  <c r="G14" i="1" s="1"/>
  <c r="F15" i="1"/>
  <c r="H15" i="1" s="1"/>
  <c r="F16" i="1"/>
  <c r="H16" i="1" s="1"/>
  <c r="F17" i="1"/>
  <c r="G17" i="1" s="1"/>
  <c r="F5" i="1"/>
  <c r="H5" i="1" s="1"/>
  <c r="G16" i="1" l="1"/>
  <c r="G12" i="1"/>
  <c r="H14" i="1"/>
  <c r="G8" i="1"/>
  <c r="H10" i="1"/>
  <c r="H6" i="1"/>
  <c r="G5" i="1"/>
  <c r="G15" i="1"/>
  <c r="G11" i="1"/>
  <c r="G7" i="1"/>
  <c r="H17" i="1"/>
  <c r="H13" i="1"/>
  <c r="H9" i="1"/>
  <c r="J6" i="1"/>
  <c r="J7" i="1" l="1"/>
  <c r="I6" i="1"/>
  <c r="I7" i="1" l="1"/>
  <c r="J8" i="1"/>
  <c r="K6" i="1"/>
  <c r="L6" i="1" s="1"/>
  <c r="J9" i="1" l="1"/>
  <c r="K7" i="1"/>
  <c r="L7" i="1" s="1"/>
  <c r="I8" i="1"/>
  <c r="K8" i="1" l="1"/>
  <c r="L8" i="1" s="1"/>
  <c r="I9" i="1"/>
  <c r="J10" i="1"/>
  <c r="J11" i="1" l="1"/>
  <c r="I10" i="1"/>
  <c r="K9" i="1"/>
  <c r="L9" i="1" s="1"/>
  <c r="I11" i="1" l="1"/>
  <c r="K10" i="1"/>
  <c r="L10" i="1" s="1"/>
  <c r="J12" i="1"/>
  <c r="J13" i="1" l="1"/>
  <c r="K11" i="1"/>
  <c r="L11" i="1" s="1"/>
  <c r="I12" i="1"/>
  <c r="K12" i="1" l="1"/>
  <c r="L12" i="1" s="1"/>
  <c r="I13" i="1"/>
  <c r="J14" i="1"/>
  <c r="J15" i="1" l="1"/>
  <c r="K13" i="1"/>
  <c r="L13" i="1" s="1"/>
  <c r="I14" i="1"/>
  <c r="K14" i="1" l="1"/>
  <c r="L14" i="1" s="1"/>
  <c r="I15" i="1"/>
  <c r="J16" i="1"/>
  <c r="J17" i="1" l="1"/>
  <c r="K15" i="1"/>
  <c r="L15" i="1" s="1"/>
  <c r="I16" i="1"/>
  <c r="I17" i="1" l="1"/>
  <c r="K17" i="1" s="1"/>
  <c r="L17" i="1" s="1"/>
  <c r="K16" i="1"/>
  <c r="L16" i="1" s="1"/>
</calcChain>
</file>

<file path=xl/sharedStrings.xml><?xml version="1.0" encoding="utf-8"?>
<sst xmlns="http://schemas.openxmlformats.org/spreadsheetml/2006/main" count="10" uniqueCount="10">
  <si>
    <t>RSI</t>
  </si>
  <si>
    <t>Relative Strength (RS)</t>
  </si>
  <si>
    <t>NASDAQ: QQQ</t>
  </si>
  <si>
    <t>Fecha</t>
  </si>
  <si>
    <t>Cierre</t>
  </si>
  <si>
    <t>Cambio</t>
  </si>
  <si>
    <t>Subida</t>
  </si>
  <si>
    <t>Bajada</t>
  </si>
  <si>
    <t>Media beneficio</t>
  </si>
  <si>
    <t>Media pérdida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</si>
</sst>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D5D5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4" fontId="3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/>
    <xf numFmtId="4" fontId="3" fillId="2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Border="1"/>
    <xf numFmtId="164" fontId="3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4" borderId="2" xfId="0" applyNumberFormat="1" applyFill="1" applyBorder="1"/>
    <xf numFmtId="0" fontId="0" fillId="4" borderId="2" xfId="0" applyFill="1" applyBorder="1"/>
    <xf numFmtId="164" fontId="2" fillId="3" borderId="3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5" borderId="5" xfId="0" applyFont="1" applyFill="1" applyBorder="1" applyAlignment="1"/>
    <xf numFmtId="0" fontId="1" fillId="5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RSI!$L$1:$L$2</c:f>
              <c:strCache>
                <c:ptCount val="2"/>
                <c:pt idx="0">
                  <c:v>NASDAQ: QQQ</c:v>
                </c:pt>
                <c:pt idx="1">
                  <c:v>RSI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RSI!$A$3:$A$57</c:f>
              <c:numCache>
                <c:formatCode>[$-409]d\-mmm\-yy;@</c:formatCode>
                <c:ptCount val="55"/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</c:numCache>
            </c:numRef>
          </c:cat>
          <c:val>
            <c:numRef>
              <c:f>RSI!$L$3:$L$57</c:f>
              <c:numCache>
                <c:formatCode>General</c:formatCode>
                <c:ptCount val="55"/>
                <c:pt idx="0">
                  <c:v>2</c:v>
                </c:pt>
                <c:pt idx="2">
                  <c:v>0</c:v>
                </c:pt>
                <c:pt idx="3">
                  <c:v>33.333333333333329</c:v>
                </c:pt>
                <c:pt idx="4">
                  <c:v>30.128874956461161</c:v>
                </c:pt>
                <c:pt idx="5">
                  <c:v>77.284565734344937</c:v>
                </c:pt>
                <c:pt idx="6">
                  <c:v>31.091977586442525</c:v>
                </c:pt>
                <c:pt idx="7">
                  <c:v>14.509237016092996</c:v>
                </c:pt>
                <c:pt idx="8">
                  <c:v>23.277687684823292</c:v>
                </c:pt>
                <c:pt idx="9">
                  <c:v>10.538544590801209</c:v>
                </c:pt>
                <c:pt idx="10">
                  <c:v>3.7285587245707745</c:v>
                </c:pt>
                <c:pt idx="11">
                  <c:v>3.0429545165466294</c:v>
                </c:pt>
                <c:pt idx="12">
                  <c:v>64.898299713142706</c:v>
                </c:pt>
                <c:pt idx="13">
                  <c:v>26.332727002951117</c:v>
                </c:pt>
                <c:pt idx="14">
                  <c:v>29.099011964255638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6-4E31-9141-C6F8D118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057200"/>
        <c:axId val="369825088"/>
      </c:lineChart>
      <c:dateAx>
        <c:axId val="449057200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9825088"/>
        <c:crosses val="autoZero"/>
        <c:auto val="1"/>
        <c:lblOffset val="100"/>
        <c:baseTimeUnit val="days"/>
      </c:dateAx>
      <c:valAx>
        <c:axId val="36982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905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3</xdr:row>
      <xdr:rowOff>53340</xdr:rowOff>
    </xdr:from>
    <xdr:to>
      <xdr:col>18</xdr:col>
      <xdr:colOff>247650</xdr:colOff>
      <xdr:row>13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57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Q20" sqref="Q20"/>
    </sheetView>
  </sheetViews>
  <sheetFormatPr baseColWidth="10" defaultColWidth="10.44140625" defaultRowHeight="14.4" x14ac:dyDescent="0.3"/>
  <cols>
    <col min="1" max="1" width="9.33203125" style="6" bestFit="1" customWidth="1"/>
    <col min="2" max="4" width="8.109375" hidden="1" customWidth="1"/>
    <col min="5" max="5" width="8.109375" bestFit="1" customWidth="1"/>
    <col min="6" max="6" width="7.5546875" bestFit="1" customWidth="1"/>
    <col min="7" max="7" width="8.5546875" bestFit="1" customWidth="1"/>
    <col min="8" max="8" width="7.6640625" bestFit="1" customWidth="1"/>
    <col min="9" max="9" width="12.88671875" bestFit="1" customWidth="1"/>
    <col min="10" max="10" width="12.44140625" bestFit="1" customWidth="1"/>
    <col min="11" max="11" width="19.6640625" customWidth="1"/>
    <col min="12" max="12" width="12" bestFit="1" customWidth="1"/>
  </cols>
  <sheetData>
    <row r="1" spans="1:12" x14ac:dyDescent="0.3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8.8" x14ac:dyDescent="0.3">
      <c r="A2" s="14" t="s">
        <v>3</v>
      </c>
      <c r="B2" s="15"/>
      <c r="C2" s="15"/>
      <c r="D2" s="15"/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</v>
      </c>
      <c r="L2" s="7" t="s">
        <v>0</v>
      </c>
    </row>
    <row r="3" spans="1:12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7">
        <v>2</v>
      </c>
    </row>
    <row r="4" spans="1:12" x14ac:dyDescent="0.3">
      <c r="A4" s="5">
        <v>44670</v>
      </c>
      <c r="B4" s="3"/>
      <c r="C4" s="3"/>
      <c r="D4" s="3"/>
      <c r="E4" s="3">
        <v>371.19</v>
      </c>
      <c r="F4" s="2"/>
      <c r="G4" s="2"/>
      <c r="H4" s="2"/>
      <c r="I4" s="2"/>
      <c r="J4" s="2"/>
      <c r="K4" s="2"/>
      <c r="L4" s="2"/>
    </row>
    <row r="5" spans="1:12" x14ac:dyDescent="0.3">
      <c r="A5" s="5">
        <v>44671</v>
      </c>
      <c r="B5" s="3"/>
      <c r="C5" s="3"/>
      <c r="D5" s="3"/>
      <c r="E5" s="3">
        <v>367.09</v>
      </c>
      <c r="F5" s="4">
        <f>E5-E4</f>
        <v>-4.1000000000000227</v>
      </c>
      <c r="G5" s="2">
        <f>IF(F5&gt;0,F5,0)</f>
        <v>0</v>
      </c>
      <c r="H5" s="2">
        <f>IF(F5&lt;0,-F5,0)</f>
        <v>4.1000000000000227</v>
      </c>
      <c r="I5" s="2" t="str">
        <f ca="1">IF((ROW()-4-$L$3)&lt;0,"",IF((ROW()-4-$L$3)&gt;0,((I4*($L$3-1))+G5)/$L$3,IF((ROW()-4-$L$3)=0,AVERAGE($G$5:INDIRECT("G"&amp;ROW())))))</f>
        <v/>
      </c>
      <c r="J5" s="2" t="str">
        <f ca="1">IF((ROW()-4-$L$3)&lt;0,"",IF((ROW()-4-$L$3)&gt;0,((J4*($L$3-1))+H5)/$L$3,IF((ROW()-4-$L$3)=0,AVERAGE($H$5:INDIRECT("H"&amp;ROW())))))</f>
        <v/>
      </c>
      <c r="K5" s="2" t="str">
        <f>IF((ROW()-4-$L$3)&gt;=0,I5/J5,"")</f>
        <v/>
      </c>
      <c r="L5" s="2" t="str">
        <f>IF((ROW()-4-$L$3)&gt;=0,IF(J5=0,100,100-(100/(1+K5))),"")</f>
        <v/>
      </c>
    </row>
    <row r="6" spans="1:12" x14ac:dyDescent="0.3">
      <c r="A6" s="5">
        <v>44672</v>
      </c>
      <c r="B6" s="3"/>
      <c r="C6" s="3"/>
      <c r="D6" s="3"/>
      <c r="E6" s="3">
        <v>362.54</v>
      </c>
      <c r="F6" s="4">
        <f t="shared" ref="F6:F17" si="0">E6-E5</f>
        <v>-4.5499999999999545</v>
      </c>
      <c r="G6" s="2">
        <f t="shared" ref="G6:G17" si="1">IF(F6&gt;0,F6,0)</f>
        <v>0</v>
      </c>
      <c r="H6" s="2">
        <f t="shared" ref="H6:H17" si="2">IF(F6&lt;0,-F6,0)</f>
        <v>4.5499999999999545</v>
      </c>
      <c r="I6" s="2">
        <f ca="1">IF((ROW()-4-$L$3)&lt;0,"",IF((ROW()-4-$L$3)&gt;0,((I5*($L$3-1))+G6)/$L$3,IF((ROW()-4-$L$3)=0,AVERAGE($G$5:INDIRECT("H"&amp;ROW())))))</f>
        <v>2.1624999999999943</v>
      </c>
      <c r="J6" s="2">
        <f ca="1">IF((ROW()-4-$L$3)&lt;0,"",IF((ROW()-4-$L$3)&gt;0,((J5*($L$3-1))+H6)/$L$3,IF((ROW()-4-$L$3)=0,AVERAGE($H$5:INDIRECT("H"&amp;ROW())))))</f>
        <v>4.3249999999999886</v>
      </c>
      <c r="K6" s="2">
        <f t="shared" ref="K6:K17" ca="1" si="3">IF((ROW()-4-$L$3)&gt;=0,I6/J6,"")</f>
        <v>0.5</v>
      </c>
      <c r="L6" s="2">
        <f t="shared" ref="L6:L17" ca="1" si="4">IF((ROW()-4-$L$3)&gt;=0,IF(J6=0,100,100-(100/(1+K6))),"")</f>
        <v>33.333333333333329</v>
      </c>
    </row>
    <row r="7" spans="1:12" x14ac:dyDescent="0.3">
      <c r="A7" s="5">
        <v>44673</v>
      </c>
      <c r="B7" s="3"/>
      <c r="C7" s="3"/>
      <c r="D7" s="3"/>
      <c r="E7" s="3">
        <v>361.85</v>
      </c>
      <c r="F7" s="4">
        <f t="shared" si="0"/>
        <v>-0.68999999999999773</v>
      </c>
      <c r="G7" s="2">
        <f t="shared" si="1"/>
        <v>0</v>
      </c>
      <c r="H7" s="2">
        <f t="shared" si="2"/>
        <v>0.68999999999999773</v>
      </c>
      <c r="I7" s="2">
        <f ca="1">IF((ROW()-4-$L$3)&lt;0,"",IF((ROW()-4-$L$3)&gt;0,((I6*($L$3-1))+G7)/$L$3,IF((ROW()-4-$L$3)=0,AVERAGE($G$5:INDIRECT("H"&amp;ROW())))))</f>
        <v>1.0812499999999972</v>
      </c>
      <c r="J7" s="2">
        <f ca="1">IF((ROW()-4-$L$3)&lt;0,"",IF((ROW()-4-$L$3)&gt;0,((J6*($L$3-1))+H7)/$L$3,IF((ROW()-4-$L$3)=0,AVERAGE($H$5:INDIRECT("H"&amp;ROW())))))</f>
        <v>2.5074999999999932</v>
      </c>
      <c r="K7" s="2">
        <f t="shared" ca="1" si="3"/>
        <v>0.43120638085742774</v>
      </c>
      <c r="L7" s="2">
        <f t="shared" ca="1" si="4"/>
        <v>30.128874956461161</v>
      </c>
    </row>
    <row r="8" spans="1:12" x14ac:dyDescent="0.3">
      <c r="A8" s="5">
        <v>44674</v>
      </c>
      <c r="B8" s="3"/>
      <c r="C8" s="3"/>
      <c r="D8" s="3"/>
      <c r="E8" s="3">
        <v>369.3</v>
      </c>
      <c r="F8" s="4">
        <f t="shared" si="0"/>
        <v>7.4499999999999886</v>
      </c>
      <c r="G8" s="2">
        <f t="shared" si="1"/>
        <v>7.4499999999999886</v>
      </c>
      <c r="H8" s="2">
        <f t="shared" si="2"/>
        <v>0</v>
      </c>
      <c r="I8" s="2">
        <f ca="1">IF((ROW()-4-$L$3)&lt;0,"",IF((ROW()-4-$L$3)&gt;0,((I7*($L$3-1))+G8)/$L$3,IF((ROW()-4-$L$3)=0,AVERAGE($G$5:INDIRECT("H"&amp;ROW())))))</f>
        <v>4.2656249999999929</v>
      </c>
      <c r="J8" s="2">
        <f ca="1">IF((ROW()-4-$L$3)&lt;0,"",IF((ROW()-4-$L$3)&gt;0,((J7*($L$3-1))+H8)/$L$3,IF((ROW()-4-$L$3)=0,AVERAGE($H$5:INDIRECT("H"&amp;ROW())))))</f>
        <v>1.2537499999999966</v>
      </c>
      <c r="K8" s="2">
        <f t="shared" ca="1" si="3"/>
        <v>3.4022931206380895</v>
      </c>
      <c r="L8" s="2">
        <f t="shared" ca="1" si="4"/>
        <v>77.284565734344937</v>
      </c>
    </row>
    <row r="9" spans="1:12" x14ac:dyDescent="0.3">
      <c r="A9" s="5">
        <v>44675</v>
      </c>
      <c r="B9" s="3"/>
      <c r="C9" s="3"/>
      <c r="D9" s="3"/>
      <c r="E9" s="3">
        <v>361.1</v>
      </c>
      <c r="F9" s="4">
        <f t="shared" si="0"/>
        <v>-8.1999999999999886</v>
      </c>
      <c r="G9" s="2">
        <f t="shared" si="1"/>
        <v>0</v>
      </c>
      <c r="H9" s="2">
        <f t="shared" si="2"/>
        <v>8.1999999999999886</v>
      </c>
      <c r="I9" s="2">
        <f ca="1">IF((ROW()-4-$L$3)&lt;0,"",IF((ROW()-4-$L$3)&gt;0,((I8*($L$3-1))+G9)/$L$3,IF((ROW()-4-$L$3)=0,AVERAGE($G$5:INDIRECT("G"&amp;ROW())))))</f>
        <v>2.1328124999999964</v>
      </c>
      <c r="J9" s="2">
        <f ca="1">IF((ROW()-4-$L$3)&lt;0,"",IF((ROW()-4-$L$3)&gt;0,((J8*($L$3-1))+H9)/$L$3,IF((ROW()-4-$L$3)=0,AVERAGE($H$5:INDIRECT("H"&amp;ROW())))))</f>
        <v>4.7268749999999926</v>
      </c>
      <c r="K9" s="2">
        <f t="shared" ca="1" si="3"/>
        <v>0.45120983736612452</v>
      </c>
      <c r="L9" s="2">
        <f t="shared" ca="1" si="4"/>
        <v>31.091977586442525</v>
      </c>
    </row>
    <row r="10" spans="1:12" x14ac:dyDescent="0.3">
      <c r="A10" s="5">
        <v>44676</v>
      </c>
      <c r="B10" s="3"/>
      <c r="C10" s="3"/>
      <c r="D10" s="3"/>
      <c r="E10" s="3">
        <v>353.26</v>
      </c>
      <c r="F10" s="4">
        <f t="shared" si="0"/>
        <v>-7.8400000000000318</v>
      </c>
      <c r="G10" s="2">
        <f t="shared" si="1"/>
        <v>0</v>
      </c>
      <c r="H10" s="2">
        <f t="shared" si="2"/>
        <v>7.8400000000000318</v>
      </c>
      <c r="I10" s="2">
        <f ca="1">IF((ROW()-4-$L$3)&lt;0,"",IF((ROW()-4-$L$3)&gt;0,((I9*($L$3-1))+G10)/$L$3,IF((ROW()-4-$L$3)=0,AVERAGE($G$5:INDIRECT("G"&amp;ROW())))))</f>
        <v>1.0664062499999982</v>
      </c>
      <c r="J10" s="2">
        <f ca="1">IF((ROW()-4-$L$3)&lt;0,"",IF((ROW()-4-$L$3)&gt;0,((J9*($L$3-1))+H10)/$L$3,IF((ROW()-4-$L$3)=0,AVERAGE($H$5:INDIRECT("H"&amp;ROW())))))</f>
        <v>6.2834375000000122</v>
      </c>
      <c r="K10" s="2">
        <f t="shared" ca="1" si="3"/>
        <v>0.1697170139752319</v>
      </c>
      <c r="L10" s="2">
        <f t="shared" ca="1" si="4"/>
        <v>14.509237016092996</v>
      </c>
    </row>
    <row r="11" spans="1:12" x14ac:dyDescent="0.3">
      <c r="A11" s="5">
        <v>44677</v>
      </c>
      <c r="B11" s="3"/>
      <c r="C11" s="3"/>
      <c r="D11" s="3"/>
      <c r="E11" s="3">
        <v>354.1</v>
      </c>
      <c r="F11" s="4">
        <f t="shared" si="0"/>
        <v>0.84000000000003183</v>
      </c>
      <c r="G11" s="2">
        <f t="shared" si="1"/>
        <v>0.84000000000003183</v>
      </c>
      <c r="H11" s="2">
        <f t="shared" si="2"/>
        <v>0</v>
      </c>
      <c r="I11" s="2">
        <f ca="1">IF((ROW()-4-$L$3)&lt;0,"",IF((ROW()-4-$L$3)&gt;0,((I10*($L$3-1))+G11)/$L$3,IF((ROW()-4-$L$3)=0,AVERAGE($G$5:INDIRECT("G"&amp;ROW())))))</f>
        <v>0.95320312500001503</v>
      </c>
      <c r="J11" s="2">
        <f ca="1">IF((ROW()-4-$L$3)&lt;0,"",IF((ROW()-4-$L$3)&gt;0,((J10*($L$3-1))+H11)/$L$3,IF((ROW()-4-$L$3)=0,AVERAGE($H$5:INDIRECT("H"&amp;ROW())))))</f>
        <v>3.1417187500000061</v>
      </c>
      <c r="K11" s="2">
        <f t="shared" ca="1" si="3"/>
        <v>0.30340180036803521</v>
      </c>
      <c r="L11" s="2">
        <f t="shared" ca="1" si="4"/>
        <v>23.277687684823292</v>
      </c>
    </row>
    <row r="12" spans="1:12" x14ac:dyDescent="0.3">
      <c r="A12" s="5">
        <v>44678</v>
      </c>
      <c r="B12" s="3"/>
      <c r="C12" s="3"/>
      <c r="D12" s="3"/>
      <c r="E12" s="3">
        <v>349.15</v>
      </c>
      <c r="F12" s="4">
        <f t="shared" si="0"/>
        <v>-4.9500000000000455</v>
      </c>
      <c r="G12" s="2">
        <f t="shared" si="1"/>
        <v>0</v>
      </c>
      <c r="H12" s="2">
        <f t="shared" si="2"/>
        <v>4.9500000000000455</v>
      </c>
      <c r="I12" s="2">
        <f ca="1">IF((ROW()-4-$L$3)&lt;0,"",IF((ROW()-4-$L$3)&gt;0,((I11*($L$3-1))+G12)/$L$3,IF((ROW()-4-$L$3)=0,AVERAGE($G$5:INDIRECT("G"&amp;ROW())))))</f>
        <v>0.47660156250000751</v>
      </c>
      <c r="J12" s="2">
        <f ca="1">IF((ROW()-4-$L$3)&lt;0,"",IF((ROW()-4-$L$3)&gt;0,((J11*($L$3-1))+H12)/$L$3,IF((ROW()-4-$L$3)=0,AVERAGE($H$5:INDIRECT("H"&amp;ROW())))))</f>
        <v>4.0458593750000258</v>
      </c>
      <c r="K12" s="2">
        <f t="shared" ca="1" si="3"/>
        <v>0.11779983393515858</v>
      </c>
      <c r="L12" s="2">
        <f t="shared" ca="1" si="4"/>
        <v>10.538544590801209</v>
      </c>
    </row>
    <row r="13" spans="1:12" x14ac:dyDescent="0.3">
      <c r="A13" s="5">
        <v>44679</v>
      </c>
      <c r="B13" s="3"/>
      <c r="C13" s="3"/>
      <c r="D13" s="3"/>
      <c r="E13" s="3">
        <v>340.89</v>
      </c>
      <c r="F13" s="4">
        <f t="shared" si="0"/>
        <v>-8.2599999999999909</v>
      </c>
      <c r="G13" s="2">
        <f t="shared" si="1"/>
        <v>0</v>
      </c>
      <c r="H13" s="2">
        <f t="shared" si="2"/>
        <v>8.2599999999999909</v>
      </c>
      <c r="I13" s="2">
        <f ca="1">IF((ROW()-4-$L$3)&lt;0,"",IF((ROW()-4-$L$3)&gt;0,((I12*($L$3-1))+G13)/$L$3,IF((ROW()-4-$L$3)=0,AVERAGE($G$5:INDIRECT("G"&amp;ROW())))))</f>
        <v>0.23830078125000376</v>
      </c>
      <c r="J13" s="2">
        <f ca="1">IF((ROW()-4-$L$3)&lt;0,"",IF((ROW()-4-$L$3)&gt;0,((J12*($L$3-1))+H13)/$L$3,IF((ROW()-4-$L$3)=0,AVERAGE($H$5:INDIRECT("H"&amp;ROW())))))</f>
        <v>6.1529296875000083</v>
      </c>
      <c r="K13" s="2">
        <f t="shared" ca="1" si="3"/>
        <v>3.8729644795734298E-2</v>
      </c>
      <c r="L13" s="2">
        <f t="shared" ca="1" si="4"/>
        <v>3.7285587245707745</v>
      </c>
    </row>
    <row r="14" spans="1:12" x14ac:dyDescent="0.3">
      <c r="A14" s="5">
        <v>44680</v>
      </c>
      <c r="B14" s="3"/>
      <c r="C14" s="3"/>
      <c r="D14" s="3"/>
      <c r="E14" s="3">
        <v>339.45</v>
      </c>
      <c r="F14" s="4">
        <f t="shared" si="0"/>
        <v>-1.4399999999999977</v>
      </c>
      <c r="G14" s="2">
        <f t="shared" si="1"/>
        <v>0</v>
      </c>
      <c r="H14" s="2">
        <f t="shared" si="2"/>
        <v>1.4399999999999977</v>
      </c>
      <c r="I14" s="2">
        <f ca="1">IF((ROW()-4-$L$3)&lt;0,"",IF((ROW()-4-$L$3)&gt;0,((I13*($L$3-1))+G14)/$L$3,IF((ROW()-4-$L$3)=0,AVERAGE($G$5:INDIRECT("G"&amp;ROW())))))</f>
        <v>0.11915039062500188</v>
      </c>
      <c r="J14" s="2">
        <f ca="1">IF((ROW()-4-$L$3)&lt;0,"",IF((ROW()-4-$L$3)&gt;0,((J13*($L$3-1))+H14)/$L$3,IF((ROW()-4-$L$3)=0,AVERAGE($H$5:INDIRECT("H"&amp;ROW())))))</f>
        <v>3.796464843750003</v>
      </c>
      <c r="K14" s="2">
        <f t="shared" ca="1" si="3"/>
        <v>3.1384563147254033E-2</v>
      </c>
      <c r="L14" s="2">
        <f t="shared" ca="1" si="4"/>
        <v>3.0429545165466294</v>
      </c>
    </row>
    <row r="15" spans="1:12" x14ac:dyDescent="0.3">
      <c r="A15" s="5">
        <v>44681</v>
      </c>
      <c r="B15" s="3"/>
      <c r="C15" s="3"/>
      <c r="D15" s="3"/>
      <c r="E15" s="3">
        <v>346.35</v>
      </c>
      <c r="F15" s="4">
        <f t="shared" si="0"/>
        <v>6.9000000000000341</v>
      </c>
      <c r="G15" s="2">
        <f t="shared" si="1"/>
        <v>6.9000000000000341</v>
      </c>
      <c r="H15" s="2">
        <f t="shared" si="2"/>
        <v>0</v>
      </c>
      <c r="I15" s="2">
        <f ca="1">IF((ROW()-4-$L$3)&lt;0,"",IF((ROW()-4-$L$3)&gt;0,((I14*($L$3-1))+G15)/$L$3,IF((ROW()-4-$L$3)=0,AVERAGE($G$5:INDIRECT("G"&amp;ROW())))))</f>
        <v>3.509575195312518</v>
      </c>
      <c r="J15" s="2">
        <f ca="1">IF((ROW()-4-$L$3)&lt;0,"",IF((ROW()-4-$L$3)&gt;0,((J14*($L$3-1))+H15)/$L$3,IF((ROW()-4-$L$3)=0,AVERAGE($H$5:INDIRECT("H"&amp;ROW())))))</f>
        <v>1.8982324218750015</v>
      </c>
      <c r="K15" s="2">
        <f t="shared" ca="1" si="3"/>
        <v>1.8488648465112052</v>
      </c>
      <c r="L15" s="2">
        <f t="shared" ca="1" si="4"/>
        <v>64.898299713142706</v>
      </c>
    </row>
    <row r="16" spans="1:12" x14ac:dyDescent="0.3">
      <c r="A16" s="10">
        <v>44682</v>
      </c>
      <c r="B16" s="11"/>
      <c r="C16" s="11"/>
      <c r="D16" s="11"/>
      <c r="E16" s="11">
        <v>338.43</v>
      </c>
      <c r="F16" s="12">
        <f t="shared" si="0"/>
        <v>-7.9200000000000159</v>
      </c>
      <c r="G16" s="13">
        <f t="shared" si="1"/>
        <v>0</v>
      </c>
      <c r="H16" s="13">
        <f t="shared" si="2"/>
        <v>7.9200000000000159</v>
      </c>
      <c r="I16" s="13">
        <f ca="1">IF((ROW()-4-$L$3)&lt;0,"",IF((ROW()-4-$L$3)&gt;0,((I15*($L$3-1))+G16)/$L$3,IF((ROW()-4-$L$3)=0,AVERAGE($G$5:INDIRECT("G"&amp;ROW())))))</f>
        <v>1.754787597656259</v>
      </c>
      <c r="J16" s="13">
        <f ca="1">IF((ROW()-4-$L$3)&lt;0,"",IF((ROW()-4-$L$3)&gt;0,((J15*($L$3-1))+H16)/$L$3,IF((ROW()-4-$L$3)=0,AVERAGE($H$5:INDIRECT("H"&amp;ROW())))))</f>
        <v>4.9091162109375084</v>
      </c>
      <c r="K16" s="13">
        <f t="shared" ca="1" si="3"/>
        <v>0.35745489050485157</v>
      </c>
      <c r="L16" s="13">
        <f t="shared" ca="1" si="4"/>
        <v>26.332727002951117</v>
      </c>
    </row>
    <row r="17" spans="1:12" x14ac:dyDescent="0.3">
      <c r="A17" s="10">
        <v>44683</v>
      </c>
      <c r="B17" s="11"/>
      <c r="C17" s="11"/>
      <c r="D17" s="11"/>
      <c r="E17" s="11">
        <v>338.69</v>
      </c>
      <c r="F17" s="12">
        <f t="shared" si="0"/>
        <v>0.25999999999999091</v>
      </c>
      <c r="G17" s="13">
        <f t="shared" si="1"/>
        <v>0.25999999999999091</v>
      </c>
      <c r="H17" s="13">
        <f t="shared" si="2"/>
        <v>0</v>
      </c>
      <c r="I17" s="13">
        <f ca="1">IF((ROW()-4-$L$3)&lt;0,"",IF((ROW()-4-$L$3)&gt;0,((I16*($L$3-1))+G17)/$L$3,IF((ROW()-4-$L$3)=0,AVERAGE($G$5:INDIRECT("G"&amp;ROW())))))</f>
        <v>1.007393798828125</v>
      </c>
      <c r="J17" s="13">
        <f ca="1">IF((ROW()-4-$L$3)&lt;0,"",IF((ROW()-4-$L$3)&gt;0,((J16*($L$3-1))+H17)/$L$3,IF((ROW()-4-$L$3)=0,AVERAGE($H$5:INDIRECT("H"&amp;ROW())))))</f>
        <v>2.4545581054687542</v>
      </c>
      <c r="K17" s="13">
        <f t="shared" ca="1" si="3"/>
        <v>0.41041758049387878</v>
      </c>
      <c r="L17" s="13">
        <f t="shared" ca="1" si="4"/>
        <v>29.099011964255638</v>
      </c>
    </row>
    <row r="18" spans="1:12" x14ac:dyDescent="0.3">
      <c r="A18" s="5"/>
      <c r="B18" s="3"/>
      <c r="C18" s="3"/>
      <c r="D18" s="3"/>
      <c r="E18" s="3"/>
      <c r="F18" s="4"/>
      <c r="G18" s="2"/>
      <c r="H18" s="2"/>
      <c r="I18" s="2"/>
      <c r="J18" s="2"/>
      <c r="K18" s="2"/>
      <c r="L18" s="2"/>
    </row>
    <row r="19" spans="1:12" x14ac:dyDescent="0.3">
      <c r="A19" s="5"/>
      <c r="B19" s="3"/>
      <c r="C19" s="3"/>
      <c r="D19" s="3"/>
      <c r="E19" s="3"/>
      <c r="F19" s="4"/>
      <c r="G19" s="2"/>
      <c r="H19" s="2"/>
      <c r="I19" s="2"/>
      <c r="J19" s="2"/>
      <c r="K19" s="2"/>
      <c r="L19" s="2"/>
    </row>
    <row r="20" spans="1:12" x14ac:dyDescent="0.3">
      <c r="A20" s="5"/>
      <c r="B20" s="3"/>
      <c r="C20" s="3"/>
      <c r="D20" s="3"/>
      <c r="E20" s="3"/>
      <c r="F20" s="4"/>
      <c r="G20" s="2"/>
      <c r="H20" s="2"/>
      <c r="I20" s="2"/>
      <c r="J20" s="2"/>
      <c r="K20" s="2"/>
      <c r="L20" s="2"/>
    </row>
    <row r="21" spans="1:12" x14ac:dyDescent="0.3">
      <c r="A21" s="5"/>
      <c r="B21" s="3"/>
      <c r="C21" s="3"/>
      <c r="D21" s="3"/>
      <c r="E21" s="3"/>
      <c r="F21" s="4"/>
      <c r="G21" s="2"/>
      <c r="H21" s="2"/>
      <c r="I21" s="2"/>
      <c r="J21" s="2"/>
      <c r="K21" s="2"/>
      <c r="L21" s="2"/>
    </row>
    <row r="22" spans="1:12" x14ac:dyDescent="0.3">
      <c r="A22" s="5"/>
      <c r="B22" s="3"/>
      <c r="C22" s="3"/>
      <c r="D22" s="3"/>
      <c r="E22" s="3"/>
      <c r="F22" s="4"/>
      <c r="G22" s="2"/>
      <c r="H22" s="2"/>
      <c r="I22" s="2"/>
      <c r="J22" s="2"/>
      <c r="K22" s="2"/>
      <c r="L22" s="2"/>
    </row>
    <row r="23" spans="1:12" x14ac:dyDescent="0.3">
      <c r="A23" s="5"/>
      <c r="B23" s="3"/>
      <c r="C23" s="3"/>
      <c r="D23" s="3"/>
      <c r="E23" s="3"/>
      <c r="F23" s="4"/>
      <c r="G23" s="2"/>
      <c r="H23" s="2"/>
      <c r="I23" s="2"/>
      <c r="J23" s="2"/>
      <c r="K23" s="2"/>
      <c r="L23" s="2"/>
    </row>
    <row r="24" spans="1:12" x14ac:dyDescent="0.3">
      <c r="A24" s="5"/>
      <c r="B24" s="3"/>
      <c r="C24" s="3"/>
      <c r="D24" s="3"/>
      <c r="E24" s="3"/>
      <c r="F24" s="4"/>
      <c r="G24" s="2"/>
      <c r="H24" s="2"/>
      <c r="I24" s="2"/>
      <c r="J24" s="2"/>
      <c r="K24" s="2"/>
      <c r="L24" s="2"/>
    </row>
    <row r="25" spans="1:12" x14ac:dyDescent="0.3">
      <c r="A25" s="5"/>
      <c r="B25" s="3"/>
      <c r="C25" s="3"/>
      <c r="D25" s="3"/>
      <c r="E25" s="3"/>
      <c r="F25" s="4"/>
      <c r="G25" s="2"/>
      <c r="H25" s="2"/>
      <c r="I25" s="2"/>
      <c r="J25" s="2"/>
      <c r="K25" s="2"/>
      <c r="L25" s="2"/>
    </row>
    <row r="26" spans="1:12" x14ac:dyDescent="0.3">
      <c r="A26" s="5"/>
      <c r="B26" s="3"/>
      <c r="C26" s="3"/>
      <c r="D26" s="3"/>
      <c r="E26" s="3"/>
      <c r="F26" s="4"/>
      <c r="G26" s="2"/>
      <c r="H26" s="2"/>
      <c r="I26" s="2"/>
      <c r="J26" s="2"/>
      <c r="K26" s="2"/>
      <c r="L26" s="2"/>
    </row>
    <row r="27" spans="1:12" x14ac:dyDescent="0.3">
      <c r="A27" s="5"/>
      <c r="B27" s="3"/>
      <c r="C27" s="3"/>
      <c r="D27" s="3"/>
      <c r="E27" s="3"/>
      <c r="F27" s="4"/>
      <c r="G27" s="2"/>
      <c r="H27" s="2"/>
      <c r="I27" s="2"/>
      <c r="J27" s="2"/>
      <c r="K27" s="2"/>
      <c r="L27" s="2"/>
    </row>
    <row r="28" spans="1:12" x14ac:dyDescent="0.3">
      <c r="A28" s="5"/>
      <c r="B28" s="3"/>
      <c r="C28" s="3"/>
      <c r="D28" s="3"/>
      <c r="E28" s="3"/>
      <c r="F28" s="4"/>
      <c r="G28" s="2"/>
      <c r="H28" s="2"/>
      <c r="I28" s="2"/>
      <c r="J28" s="2"/>
      <c r="K28" s="2"/>
      <c r="L28" s="2"/>
    </row>
    <row r="29" spans="1:12" x14ac:dyDescent="0.3">
      <c r="A29" s="5"/>
      <c r="B29" s="3"/>
      <c r="C29" s="3"/>
      <c r="D29" s="3"/>
      <c r="E29" s="3"/>
      <c r="F29" s="4"/>
      <c r="G29" s="2"/>
      <c r="H29" s="2"/>
      <c r="I29" s="2"/>
      <c r="J29" s="2"/>
      <c r="K29" s="2"/>
      <c r="L29" s="2"/>
    </row>
    <row r="30" spans="1:12" x14ac:dyDescent="0.3">
      <c r="A30" s="5"/>
      <c r="B30" s="3"/>
      <c r="C30" s="3"/>
      <c r="D30" s="3"/>
      <c r="E30" s="3"/>
      <c r="F30" s="4"/>
      <c r="G30" s="2"/>
      <c r="H30" s="2"/>
      <c r="I30" s="2"/>
      <c r="J30" s="2"/>
      <c r="K30" s="2"/>
      <c r="L30" s="2"/>
    </row>
    <row r="31" spans="1:12" x14ac:dyDescent="0.3">
      <c r="A31" s="5"/>
      <c r="B31" s="3"/>
      <c r="C31" s="3"/>
      <c r="D31" s="3"/>
      <c r="E31" s="3"/>
      <c r="F31" s="4"/>
      <c r="G31" s="2"/>
      <c r="H31" s="2"/>
      <c r="I31" s="2"/>
      <c r="J31" s="2"/>
      <c r="K31" s="2"/>
      <c r="L31" s="2"/>
    </row>
    <row r="32" spans="1:12" x14ac:dyDescent="0.3">
      <c r="A32" s="5"/>
      <c r="B32" s="3"/>
      <c r="C32" s="3"/>
      <c r="D32" s="3"/>
      <c r="E32" s="3"/>
      <c r="F32" s="4"/>
      <c r="G32" s="2"/>
      <c r="H32" s="2"/>
      <c r="I32" s="2"/>
      <c r="J32" s="2"/>
      <c r="K32" s="2"/>
      <c r="L32" s="2"/>
    </row>
    <row r="33" spans="1:12" x14ac:dyDescent="0.3">
      <c r="A33" s="5"/>
      <c r="B33" s="3"/>
      <c r="C33" s="3"/>
      <c r="D33" s="3"/>
      <c r="E33" s="3"/>
      <c r="F33" s="4"/>
      <c r="G33" s="2"/>
      <c r="H33" s="2"/>
      <c r="I33" s="2"/>
      <c r="J33" s="2"/>
      <c r="K33" s="2"/>
      <c r="L33" s="2"/>
    </row>
    <row r="34" spans="1:12" x14ac:dyDescent="0.3">
      <c r="A34" s="5"/>
      <c r="B34" s="3"/>
      <c r="C34" s="3"/>
      <c r="D34" s="3"/>
      <c r="E34" s="3"/>
      <c r="F34" s="4"/>
      <c r="G34" s="2"/>
      <c r="H34" s="2"/>
      <c r="I34" s="2"/>
      <c r="J34" s="2"/>
      <c r="K34" s="2"/>
      <c r="L34" s="2"/>
    </row>
    <row r="35" spans="1:12" x14ac:dyDescent="0.3">
      <c r="A35" s="5"/>
      <c r="B35" s="3"/>
      <c r="C35" s="3"/>
      <c r="D35" s="3"/>
      <c r="E35" s="3"/>
      <c r="F35" s="4"/>
      <c r="G35" s="2"/>
      <c r="H35" s="2"/>
      <c r="I35" s="2"/>
      <c r="J35" s="2"/>
      <c r="K35" s="2"/>
      <c r="L35" s="2"/>
    </row>
    <row r="36" spans="1:12" x14ac:dyDescent="0.3">
      <c r="A36" s="5"/>
      <c r="B36" s="3"/>
      <c r="C36" s="3"/>
      <c r="D36" s="3"/>
      <c r="E36" s="3"/>
      <c r="F36" s="4"/>
      <c r="G36" s="2"/>
      <c r="H36" s="2"/>
      <c r="I36" s="2"/>
      <c r="J36" s="2"/>
      <c r="K36" s="2"/>
      <c r="L36" s="2"/>
    </row>
    <row r="37" spans="1:12" x14ac:dyDescent="0.3">
      <c r="A37" s="5"/>
      <c r="B37" s="3"/>
      <c r="C37" s="3"/>
      <c r="D37" s="3"/>
      <c r="E37" s="3"/>
      <c r="F37" s="4"/>
      <c r="G37" s="2"/>
      <c r="H37" s="2"/>
      <c r="I37" s="2"/>
      <c r="J37" s="2"/>
      <c r="K37" s="2"/>
      <c r="L37" s="2"/>
    </row>
    <row r="38" spans="1:12" x14ac:dyDescent="0.3">
      <c r="A38" s="5"/>
      <c r="B38" s="3"/>
      <c r="C38" s="3"/>
      <c r="D38" s="3"/>
      <c r="E38" s="3"/>
      <c r="F38" s="4"/>
      <c r="G38" s="2"/>
      <c r="H38" s="2"/>
      <c r="I38" s="2"/>
      <c r="J38" s="2"/>
      <c r="K38" s="2"/>
      <c r="L38" s="2"/>
    </row>
    <row r="39" spans="1:12" x14ac:dyDescent="0.3">
      <c r="A39" s="5"/>
      <c r="B39" s="3"/>
      <c r="C39" s="3"/>
      <c r="D39" s="3"/>
      <c r="E39" s="3"/>
      <c r="F39" s="4"/>
      <c r="G39" s="2"/>
      <c r="H39" s="2"/>
      <c r="I39" s="2"/>
      <c r="J39" s="2"/>
      <c r="K39" s="2"/>
      <c r="L39" s="2"/>
    </row>
    <row r="40" spans="1:12" x14ac:dyDescent="0.3">
      <c r="A40" s="5"/>
      <c r="B40" s="3"/>
      <c r="C40" s="3"/>
      <c r="D40" s="3"/>
      <c r="E40" s="3"/>
      <c r="F40" s="4"/>
      <c r="G40" s="2"/>
      <c r="H40" s="2"/>
      <c r="I40" s="2"/>
      <c r="J40" s="2"/>
      <c r="K40" s="2"/>
      <c r="L40" s="2"/>
    </row>
    <row r="41" spans="1:12" x14ac:dyDescent="0.3">
      <c r="A41" s="5"/>
      <c r="B41" s="3"/>
      <c r="C41" s="3"/>
      <c r="D41" s="3"/>
      <c r="E41" s="3"/>
      <c r="F41" s="4"/>
      <c r="G41" s="2"/>
      <c r="H41" s="2"/>
      <c r="I41" s="2"/>
      <c r="J41" s="2"/>
      <c r="K41" s="2"/>
      <c r="L41" s="2"/>
    </row>
    <row r="42" spans="1:12" x14ac:dyDescent="0.3">
      <c r="A42" s="5"/>
      <c r="B42" s="3"/>
      <c r="C42" s="3"/>
      <c r="D42" s="3"/>
      <c r="E42" s="3"/>
      <c r="F42" s="4"/>
      <c r="G42" s="2"/>
      <c r="H42" s="2"/>
      <c r="I42" s="2"/>
      <c r="J42" s="2"/>
      <c r="K42" s="2"/>
      <c r="L42" s="2"/>
    </row>
    <row r="43" spans="1:12" x14ac:dyDescent="0.3">
      <c r="A43" s="5"/>
      <c r="B43" s="3"/>
      <c r="C43" s="3"/>
      <c r="D43" s="3"/>
      <c r="E43" s="3"/>
      <c r="F43" s="4"/>
      <c r="G43" s="2"/>
      <c r="H43" s="2"/>
      <c r="I43" s="2"/>
      <c r="J43" s="2"/>
      <c r="K43" s="2"/>
      <c r="L43" s="2"/>
    </row>
    <row r="44" spans="1:12" x14ac:dyDescent="0.3">
      <c r="A44" s="5"/>
      <c r="B44" s="3"/>
      <c r="C44" s="3"/>
      <c r="D44" s="3"/>
      <c r="E44" s="3"/>
      <c r="F44" s="4"/>
      <c r="G44" s="2"/>
      <c r="H44" s="2"/>
      <c r="I44" s="2"/>
      <c r="J44" s="2"/>
      <c r="K44" s="2"/>
      <c r="L44" s="2"/>
    </row>
    <row r="45" spans="1:12" x14ac:dyDescent="0.3">
      <c r="A45" s="5"/>
      <c r="B45" s="3"/>
      <c r="C45" s="3"/>
      <c r="D45" s="3"/>
      <c r="E45" s="3"/>
      <c r="F45" s="4"/>
      <c r="G45" s="2"/>
      <c r="H45" s="2"/>
      <c r="I45" s="2"/>
      <c r="J45" s="2"/>
      <c r="K45" s="2"/>
      <c r="L45" s="2"/>
    </row>
    <row r="46" spans="1:12" x14ac:dyDescent="0.3">
      <c r="A46" s="5"/>
      <c r="B46" s="3"/>
      <c r="C46" s="3"/>
      <c r="D46" s="3"/>
      <c r="E46" s="3"/>
      <c r="F46" s="4"/>
      <c r="G46" s="2"/>
      <c r="H46" s="2"/>
      <c r="I46" s="2"/>
      <c r="J46" s="2"/>
      <c r="K46" s="2"/>
      <c r="L46" s="2"/>
    </row>
    <row r="47" spans="1:12" x14ac:dyDescent="0.3">
      <c r="A47" s="5"/>
      <c r="B47" s="3"/>
      <c r="C47" s="3"/>
      <c r="D47" s="3"/>
      <c r="E47" s="3"/>
      <c r="F47" s="4"/>
      <c r="G47" s="2"/>
      <c r="H47" s="2"/>
      <c r="I47" s="2"/>
      <c r="J47" s="2"/>
      <c r="K47" s="2"/>
      <c r="L47" s="2"/>
    </row>
    <row r="48" spans="1:12" x14ac:dyDescent="0.3">
      <c r="A48" s="5"/>
      <c r="B48" s="3"/>
      <c r="C48" s="3"/>
      <c r="D48" s="3"/>
      <c r="E48" s="3"/>
      <c r="F48" s="4"/>
      <c r="G48" s="2"/>
      <c r="H48" s="2"/>
      <c r="I48" s="2"/>
      <c r="J48" s="2"/>
      <c r="K48" s="2"/>
      <c r="L48" s="2"/>
    </row>
    <row r="49" spans="1:12" x14ac:dyDescent="0.3">
      <c r="A49" s="5"/>
      <c r="B49" s="3"/>
      <c r="C49" s="3"/>
      <c r="D49" s="3"/>
      <c r="E49" s="3"/>
      <c r="F49" s="4"/>
      <c r="G49" s="2"/>
      <c r="H49" s="2"/>
      <c r="I49" s="2"/>
      <c r="J49" s="2"/>
      <c r="K49" s="2"/>
      <c r="L49" s="2"/>
    </row>
    <row r="50" spans="1:12" x14ac:dyDescent="0.3">
      <c r="A50" s="5"/>
      <c r="B50" s="3"/>
      <c r="C50" s="3"/>
      <c r="D50" s="3"/>
      <c r="E50" s="3"/>
      <c r="F50" s="4"/>
      <c r="G50" s="2"/>
      <c r="H50" s="2"/>
      <c r="I50" s="2"/>
      <c r="J50" s="2"/>
      <c r="K50" s="2"/>
      <c r="L50" s="2"/>
    </row>
    <row r="51" spans="1:12" x14ac:dyDescent="0.3">
      <c r="A51" s="5"/>
      <c r="B51" s="3"/>
      <c r="C51" s="3"/>
      <c r="D51" s="3"/>
      <c r="E51" s="3"/>
      <c r="F51" s="4"/>
      <c r="G51" s="2"/>
      <c r="H51" s="2"/>
      <c r="I51" s="2"/>
      <c r="J51" s="2"/>
      <c r="K51" s="2"/>
      <c r="L51" s="2"/>
    </row>
    <row r="52" spans="1:12" x14ac:dyDescent="0.3">
      <c r="A52" s="5"/>
      <c r="B52" s="3"/>
      <c r="C52" s="3"/>
      <c r="D52" s="3"/>
      <c r="E52" s="3"/>
      <c r="F52" s="4"/>
      <c r="G52" s="2"/>
      <c r="H52" s="2"/>
      <c r="I52" s="2"/>
      <c r="J52" s="2"/>
      <c r="K52" s="2"/>
      <c r="L52" s="2"/>
    </row>
    <row r="53" spans="1:12" x14ac:dyDescent="0.3">
      <c r="A53" s="5"/>
      <c r="B53" s="3"/>
      <c r="C53" s="3"/>
      <c r="D53" s="3"/>
      <c r="E53" s="3"/>
      <c r="F53" s="4"/>
      <c r="G53" s="2"/>
      <c r="H53" s="2"/>
      <c r="I53" s="2"/>
      <c r="J53" s="2"/>
      <c r="K53" s="2"/>
      <c r="L53" s="2"/>
    </row>
    <row r="54" spans="1:12" x14ac:dyDescent="0.3">
      <c r="A54" s="5"/>
      <c r="B54" s="3"/>
      <c r="C54" s="3"/>
      <c r="D54" s="3"/>
      <c r="E54" s="3"/>
      <c r="F54" s="4"/>
      <c r="G54" s="2"/>
      <c r="H54" s="2"/>
      <c r="I54" s="2"/>
      <c r="J54" s="2"/>
      <c r="K54" s="2"/>
      <c r="L54" s="2"/>
    </row>
    <row r="55" spans="1:12" ht="15" thickBot="1" x14ac:dyDescent="0.35">
      <c r="A55" s="5"/>
      <c r="B55" s="1"/>
      <c r="C55" s="1"/>
      <c r="D55" s="1"/>
      <c r="E55" s="1"/>
      <c r="F55" s="4"/>
      <c r="G55" s="2"/>
      <c r="H55" s="2"/>
      <c r="I55" s="2"/>
      <c r="J55" s="2"/>
      <c r="K55" s="2"/>
      <c r="L55" s="2"/>
    </row>
    <row r="56" spans="1:12" ht="15" thickBot="1" x14ac:dyDescent="0.35">
      <c r="A56" s="5"/>
      <c r="B56" s="1"/>
      <c r="C56" s="1"/>
      <c r="D56" s="1"/>
      <c r="E56" s="1"/>
      <c r="F56" s="4"/>
      <c r="G56" s="2"/>
      <c r="H56" s="2"/>
      <c r="I56" s="2"/>
      <c r="J56" s="2"/>
      <c r="K56" s="2"/>
      <c r="L56" s="2"/>
    </row>
    <row r="57" spans="1:12" ht="15" thickBot="1" x14ac:dyDescent="0.35">
      <c r="A57" s="5"/>
      <c r="B57" s="1"/>
      <c r="C57" s="1"/>
      <c r="D57" s="1"/>
      <c r="E57" s="1"/>
      <c r="F57" s="4"/>
      <c r="G57" s="2"/>
      <c r="H57" s="2"/>
      <c r="I57" s="2"/>
      <c r="J57" s="2"/>
      <c r="K57" s="2"/>
      <c r="L57" s="2"/>
    </row>
  </sheetData>
  <sortState xmlns:xlrd2="http://schemas.microsoft.com/office/spreadsheetml/2017/richdata2" ref="A1:E55">
    <sortCondition ref="A1:A55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Gonzaga Gimenez</cp:lastModifiedBy>
  <dcterms:created xsi:type="dcterms:W3CDTF">2016-04-19T17:57:24Z</dcterms:created>
  <dcterms:modified xsi:type="dcterms:W3CDTF">2022-04-21T11:24:25Z</dcterms:modified>
</cp:coreProperties>
</file>